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SJ Productions\_Posts\126. Buffet update\"/>
    </mc:Choice>
  </mc:AlternateContent>
  <xr:revisionPtr revIDLastSave="0" documentId="13_ncr:1_{15B6220C-4F8C-4D7C-8574-A9D33C882506}" xr6:coauthVersionLast="47" xr6:coauthVersionMax="47" xr10:uidLastSave="{00000000-0000-0000-0000-000000000000}"/>
  <bookViews>
    <workbookView xWindow="3456" yWindow="3456" windowWidth="23040" windowHeight="12120" xr2:uid="{00000000-000D-0000-FFFF-FFFF00000000}"/>
  </bookViews>
  <sheets>
    <sheet name="Sheet1" sheetId="1" r:id="rId1"/>
    <sheet name="Sheet2" sheetId="2" r:id="rId2"/>
    <sheet name="RAW data" sheetId="3" r:id="rId3"/>
  </sheets>
  <definedNames>
    <definedName name="_xlnm._FilterDatabase" localSheetId="0" hidden="1">Sheet1!$A$1:$AD$1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4" i="3"/>
  <c r="E3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8" i="3"/>
  <c r="D30" i="3"/>
  <c r="D2" i="3"/>
</calcChain>
</file>

<file path=xl/sharedStrings.xml><?xml version="1.0" encoding="utf-8"?>
<sst xmlns="http://schemas.openxmlformats.org/spreadsheetml/2006/main" count="63" uniqueCount="61">
  <si>
    <t>Cash</t>
  </si>
  <si>
    <t>Others</t>
  </si>
  <si>
    <t>Freddie Mac</t>
  </si>
  <si>
    <t>M&amp;T Bank</t>
  </si>
  <si>
    <t>White Mountains Insurance</t>
  </si>
  <si>
    <t>Tesco</t>
  </si>
  <si>
    <t>US Bancorp</t>
  </si>
  <si>
    <t>USG Corp</t>
  </si>
  <si>
    <t>Burlington North Santa Fe</t>
  </si>
  <si>
    <t>Swiss Re</t>
  </si>
  <si>
    <t>Munich Re</t>
  </si>
  <si>
    <t>Phillips 66</t>
  </si>
  <si>
    <t>AT&amp;T</t>
  </si>
  <si>
    <t>Sanofi</t>
  </si>
  <si>
    <t>Visa</t>
  </si>
  <si>
    <t>American Express</t>
  </si>
  <si>
    <t>Apple</t>
  </si>
  <si>
    <t>Bank of America</t>
  </si>
  <si>
    <t>The Bank of New York Mellon</t>
  </si>
  <si>
    <t>Charter Communications</t>
  </si>
  <si>
    <t>Coca-Cola</t>
  </si>
  <si>
    <t>Delta Airlines</t>
  </si>
  <si>
    <t>Goldman Sachs</t>
  </si>
  <si>
    <t>JPMorgan Chase</t>
  </si>
  <si>
    <t>Moody's</t>
  </si>
  <si>
    <t>Southwest Airlines</t>
  </si>
  <si>
    <t>United Continental Holdings</t>
  </si>
  <si>
    <t>Verisign</t>
  </si>
  <si>
    <t>Wells Fargo</t>
  </si>
  <si>
    <t>Mc Donalds</t>
  </si>
  <si>
    <t>GEICO</t>
  </si>
  <si>
    <t>Walt Disney</t>
  </si>
  <si>
    <t>Gillette</t>
  </si>
  <si>
    <t>Ameriprise Financial</t>
  </si>
  <si>
    <t>H&amp;R Block</t>
  </si>
  <si>
    <t>PetroChina</t>
  </si>
  <si>
    <t>Anheuser-Busch Cos</t>
  </si>
  <si>
    <t>The Washington Post</t>
  </si>
  <si>
    <t>Kraft Foods</t>
  </si>
  <si>
    <t>Exxon Mobil</t>
  </si>
  <si>
    <t>DaVita HealthCare Partners</t>
  </si>
  <si>
    <t>Deere</t>
  </si>
  <si>
    <t>Wal-Mart</t>
  </si>
  <si>
    <t>BYD</t>
  </si>
  <si>
    <t>General Motors</t>
  </si>
  <si>
    <t>HCA</t>
  </si>
  <si>
    <t>DIRECTV</t>
  </si>
  <si>
    <t>ABC</t>
  </si>
  <si>
    <t>P&amp;G</t>
  </si>
  <si>
    <t>J&amp;J</t>
  </si>
  <si>
    <t>IBM</t>
  </si>
  <si>
    <t>Verizon</t>
  </si>
  <si>
    <t>Chevron</t>
  </si>
  <si>
    <t>AbbVie</t>
  </si>
  <si>
    <t>Merck &amp; Co</t>
  </si>
  <si>
    <t>Berkshire Hathaway</t>
  </si>
  <si>
    <t>S&amp;P 500</t>
  </si>
  <si>
    <t>Dividend</t>
  </si>
  <si>
    <t>ITOCHU</t>
  </si>
  <si>
    <t>Mitsubishi</t>
  </si>
  <si>
    <t>Mitsui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</si>
</sst>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expandRow(51,52);" TargetMode="External"/><Relationship Id="rId13" Type="http://schemas.openxmlformats.org/officeDocument/2006/relationships/hyperlink" Target="javascript:expandRow(61,62);" TargetMode="External"/><Relationship Id="rId18" Type="http://schemas.openxmlformats.org/officeDocument/2006/relationships/hyperlink" Target="javascript:expandRow(71,72);" TargetMode="External"/><Relationship Id="rId26" Type="http://schemas.openxmlformats.org/officeDocument/2006/relationships/hyperlink" Target="javascript:expandRow(87,88);" TargetMode="External"/><Relationship Id="rId3" Type="http://schemas.openxmlformats.org/officeDocument/2006/relationships/hyperlink" Target="javascript:expandRow(41,42);" TargetMode="External"/><Relationship Id="rId21" Type="http://schemas.openxmlformats.org/officeDocument/2006/relationships/hyperlink" Target="javascript:expandRow(77,78);" TargetMode="External"/><Relationship Id="rId7" Type="http://schemas.openxmlformats.org/officeDocument/2006/relationships/hyperlink" Target="javascript:expandRow(49,50);" TargetMode="External"/><Relationship Id="rId12" Type="http://schemas.openxmlformats.org/officeDocument/2006/relationships/hyperlink" Target="javascript:expandRow(59,60);" TargetMode="External"/><Relationship Id="rId17" Type="http://schemas.openxmlformats.org/officeDocument/2006/relationships/hyperlink" Target="javascript:expandRow(69,70);" TargetMode="External"/><Relationship Id="rId25" Type="http://schemas.openxmlformats.org/officeDocument/2006/relationships/hyperlink" Target="javascript:expandRow(85,86);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expandRow(67,68);" TargetMode="External"/><Relationship Id="rId20" Type="http://schemas.openxmlformats.org/officeDocument/2006/relationships/hyperlink" Target="javascript:expandRow(75,76);" TargetMode="External"/><Relationship Id="rId29" Type="http://schemas.openxmlformats.org/officeDocument/2006/relationships/hyperlink" Target="javascript:expandRow(93,94);" TargetMode="External"/><Relationship Id="rId1" Type="http://schemas.openxmlformats.org/officeDocument/2006/relationships/hyperlink" Target="javascript:expandRow(39,40);" TargetMode="External"/><Relationship Id="rId6" Type="http://schemas.openxmlformats.org/officeDocument/2006/relationships/hyperlink" Target="javascript:expandRow(47,48);" TargetMode="External"/><Relationship Id="rId11" Type="http://schemas.openxmlformats.org/officeDocument/2006/relationships/hyperlink" Target="javascript:expandRow(57,58);" TargetMode="External"/><Relationship Id="rId24" Type="http://schemas.openxmlformats.org/officeDocument/2006/relationships/hyperlink" Target="javascript:expandRow(83,84);" TargetMode="External"/><Relationship Id="rId5" Type="http://schemas.openxmlformats.org/officeDocument/2006/relationships/hyperlink" Target="javascript:expandRow(45,46);" TargetMode="External"/><Relationship Id="rId15" Type="http://schemas.openxmlformats.org/officeDocument/2006/relationships/hyperlink" Target="javascript:expandRow(65,66);" TargetMode="External"/><Relationship Id="rId23" Type="http://schemas.openxmlformats.org/officeDocument/2006/relationships/hyperlink" Target="javascript:expandRow(81,82);" TargetMode="External"/><Relationship Id="rId28" Type="http://schemas.openxmlformats.org/officeDocument/2006/relationships/hyperlink" Target="javascript:expandRow(91,92);" TargetMode="External"/><Relationship Id="rId10" Type="http://schemas.openxmlformats.org/officeDocument/2006/relationships/hyperlink" Target="javascript:expandRow(55,56);" TargetMode="External"/><Relationship Id="rId19" Type="http://schemas.openxmlformats.org/officeDocument/2006/relationships/hyperlink" Target="javascript:expandRow(73,74);" TargetMode="External"/><Relationship Id="rId4" Type="http://schemas.openxmlformats.org/officeDocument/2006/relationships/hyperlink" Target="javascript:expandRow(43,44);" TargetMode="External"/><Relationship Id="rId9" Type="http://schemas.openxmlformats.org/officeDocument/2006/relationships/hyperlink" Target="javascript:expandRow(53,54);" TargetMode="External"/><Relationship Id="rId14" Type="http://schemas.openxmlformats.org/officeDocument/2006/relationships/hyperlink" Target="javascript:expandRow(63,64);" TargetMode="External"/><Relationship Id="rId22" Type="http://schemas.openxmlformats.org/officeDocument/2006/relationships/hyperlink" Target="javascript:expandRow(79,80);" TargetMode="External"/><Relationship Id="rId27" Type="http://schemas.openxmlformats.org/officeDocument/2006/relationships/hyperlink" Target="javascript:expandRow(89,90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" name="ocimg39" descr="https://www.holdingschannel.com/tpixel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D3520-B112-45C6-894C-3400E50C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85725</xdr:rowOff>
    </xdr:to>
    <xdr:pic>
      <xdr:nvPicPr>
        <xdr:cNvPr id="3" name="ocimg41" descr="https://www.holdingschannel.com/tpixel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5E7F24-F42D-41EE-B5F4-4E6615C7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4" name="ocimg43" descr="https://www.holdingschannel.com/tpixel.gif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486E95-706E-47F3-9344-6C052CD9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85725</xdr:colOff>
      <xdr:row>3</xdr:row>
      <xdr:rowOff>85725</xdr:rowOff>
    </xdr:to>
    <xdr:pic>
      <xdr:nvPicPr>
        <xdr:cNvPr id="5" name="ocimg45" descr="https://www.holdingschannel.com/tpixel.gif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9945FE-32E8-4238-A719-F679A46B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4</xdr:row>
      <xdr:rowOff>85725</xdr:rowOff>
    </xdr:to>
    <xdr:pic>
      <xdr:nvPicPr>
        <xdr:cNvPr id="6" name="ocimg47" descr="https://www.holdingschannel.com/tpixel.gif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366AAC-DEEE-4E20-91F2-F3BB2684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5</xdr:row>
      <xdr:rowOff>85725</xdr:rowOff>
    </xdr:to>
    <xdr:pic>
      <xdr:nvPicPr>
        <xdr:cNvPr id="7" name="ocimg49" descr="https://www.holdingschannel.com/tpixel.gif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3845F-7D3F-43F7-A4CF-355487D9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6</xdr:row>
      <xdr:rowOff>85725</xdr:rowOff>
    </xdr:to>
    <xdr:pic>
      <xdr:nvPicPr>
        <xdr:cNvPr id="8" name="ocimg51" descr="https://www.holdingschannel.com/tpixel.gif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385D3E6-6C8C-4F37-BABC-E9E89C60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85725</xdr:rowOff>
    </xdr:to>
    <xdr:pic>
      <xdr:nvPicPr>
        <xdr:cNvPr id="9" name="ocimg53" descr="https://www.holdingschannel.com/tpixel.gif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36FB0C8-C789-4AD0-8682-AD6D087B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85725</xdr:rowOff>
    </xdr:to>
    <xdr:pic>
      <xdr:nvPicPr>
        <xdr:cNvPr id="10" name="ocimg55" descr="https://www.holdingschannel.com/tpixel.gif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EF97E49-11C0-457F-A3C0-BB5C8C34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85725</xdr:colOff>
      <xdr:row>9</xdr:row>
      <xdr:rowOff>85725</xdr:rowOff>
    </xdr:to>
    <xdr:pic>
      <xdr:nvPicPr>
        <xdr:cNvPr id="11" name="ocimg57" descr="https://www.holdingschannel.com/tpixel.gif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16F9F7A-A6B4-40C9-8565-932E17BF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85725</xdr:colOff>
      <xdr:row>10</xdr:row>
      <xdr:rowOff>85725</xdr:rowOff>
    </xdr:to>
    <xdr:pic>
      <xdr:nvPicPr>
        <xdr:cNvPr id="12" name="ocimg59" descr="https://www.holdingschannel.com/tpixel.gif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C2F85B9-B49B-43F0-A9E4-AA306213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85725</xdr:colOff>
      <xdr:row>11</xdr:row>
      <xdr:rowOff>85725</xdr:rowOff>
    </xdr:to>
    <xdr:pic>
      <xdr:nvPicPr>
        <xdr:cNvPr id="13" name="ocimg61" descr="https://www.holdingschannel.com/tpixel.gif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37CD988-128B-4138-8CB6-59D54FCA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85725</xdr:rowOff>
    </xdr:to>
    <xdr:pic>
      <xdr:nvPicPr>
        <xdr:cNvPr id="14" name="ocimg63" descr="https://www.holdingschannel.com/tpixel.gif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4C23D43-AAFE-4085-A884-4F4107E1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85725</xdr:rowOff>
    </xdr:to>
    <xdr:pic>
      <xdr:nvPicPr>
        <xdr:cNvPr id="15" name="ocimg65" descr="https://www.holdingschannel.com/tpixel.gif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B26030C-71F3-449A-860E-64FD6D4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14</xdr:row>
      <xdr:rowOff>85725</xdr:rowOff>
    </xdr:to>
    <xdr:pic>
      <xdr:nvPicPr>
        <xdr:cNvPr id="16" name="ocimg67" descr="https://www.holdingschannel.com/tpixel.gif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65C9B79-BE91-4D22-93A7-CBC82F24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15</xdr:row>
      <xdr:rowOff>85725</xdr:rowOff>
    </xdr:to>
    <xdr:pic>
      <xdr:nvPicPr>
        <xdr:cNvPr id="17" name="ocimg69" descr="https://www.holdingschannel.com/tpixel.gif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1F5EF1D-6B28-4CD2-AACC-EB49C2CF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16</xdr:row>
      <xdr:rowOff>85725</xdr:rowOff>
    </xdr:to>
    <xdr:pic>
      <xdr:nvPicPr>
        <xdr:cNvPr id="18" name="ocimg71" descr="https://www.holdingschannel.com/tpixel.gif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B44F39-051D-438A-A772-E0917EE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17</xdr:row>
      <xdr:rowOff>85725</xdr:rowOff>
    </xdr:to>
    <xdr:pic>
      <xdr:nvPicPr>
        <xdr:cNvPr id="19" name="ocimg73" descr="https://www.holdingschannel.com/tpixel.gif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7E58FE3-F42E-46A4-AFC5-252AE4C3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18</xdr:row>
      <xdr:rowOff>85725</xdr:rowOff>
    </xdr:to>
    <xdr:pic>
      <xdr:nvPicPr>
        <xdr:cNvPr id="20" name="ocimg75" descr="https://www.holdingschannel.com/tpixel.gif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9A52D92-7649-41BD-B495-29D8229E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21" name="ocimg77" descr="https://www.holdingschannel.com/tpixel.gif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F040095-A2F0-4A55-977F-91A1B9F7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22" name="ocimg79" descr="https://www.holdingschannel.com/tpixel.gif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7B42F07-14C3-4002-B71A-3FDB27B8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23" name="ocimg81" descr="https://www.holdingschannel.com/tpixel.gif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74220301-DBBA-4AE8-967D-A7698B6A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20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85725</xdr:rowOff>
    </xdr:to>
    <xdr:pic>
      <xdr:nvPicPr>
        <xdr:cNvPr id="24" name="ocimg83" descr="https://www.holdingschannel.com/tpixel.gif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9C074561-05C7-4387-984E-AA3D2320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9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5" name="ocimg85" descr="https://www.holdingschannel.com/tpixel.gif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3964BED9-C115-4C6E-8D7D-25DDDA1B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5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6" name="ocimg87" descr="https://www.holdingschannel.com/tpixel.gif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E0CFE44D-305E-40DA-9DA1-F11EA00D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3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7" name="ocimg89" descr="https://www.holdingschannel.com/tpixel.gif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02E37F5-DDF6-4497-B554-C9C78E66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20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28" name="ocimg91" descr="https://www.holdingschannel.com/tpixel.gif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263839E0-3366-4FAA-8030-C4EE2B43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68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85725</xdr:colOff>
      <xdr:row>27</xdr:row>
      <xdr:rowOff>85725</xdr:rowOff>
    </xdr:to>
    <xdr:pic>
      <xdr:nvPicPr>
        <xdr:cNvPr id="29" name="ocimg93" descr="https://www.holdingschannel.com/tpixel.gif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E76E495B-5D95-4939-AABB-5C3C23CF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4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K44"/>
  <sheetViews>
    <sheetView tabSelected="1" zoomScale="115" zoomScaleNormal="11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30" sqref="A30"/>
    </sheetView>
  </sheetViews>
  <sheetFormatPr defaultRowHeight="14.4" x14ac:dyDescent="0.3"/>
  <cols>
    <col min="1" max="1" width="14.5546875" customWidth="1"/>
    <col min="2" max="26" width="10.6640625" bestFit="1" customWidth="1"/>
    <col min="27" max="36" width="9.6640625" bestFit="1" customWidth="1"/>
    <col min="37" max="45" width="9.33203125" bestFit="1" customWidth="1"/>
    <col min="46" max="67" width="9.6640625" bestFit="1" customWidth="1"/>
    <col min="68" max="76" width="9.33203125" bestFit="1" customWidth="1"/>
    <col min="77" max="98" width="9.6640625" bestFit="1" customWidth="1"/>
    <col min="99" max="107" width="9.33203125" bestFit="1" customWidth="1"/>
    <col min="108" max="137" width="9.6640625" bestFit="1" customWidth="1"/>
    <col min="138" max="159" width="10.6640625" bestFit="1" customWidth="1"/>
    <col min="160" max="168" width="9.6640625" bestFit="1" customWidth="1"/>
    <col min="169" max="189" width="10.6640625" bestFit="1" customWidth="1"/>
    <col min="190" max="198" width="9.6640625" bestFit="1" customWidth="1"/>
    <col min="199" max="220" width="10.6640625" bestFit="1" customWidth="1"/>
    <col min="221" max="229" width="9.33203125" bestFit="1" customWidth="1"/>
    <col min="230" max="251" width="9.6640625" bestFit="1" customWidth="1"/>
    <col min="252" max="260" width="9.33203125" bestFit="1" customWidth="1"/>
    <col min="261" max="279" width="9.6640625" bestFit="1" customWidth="1"/>
    <col min="280" max="288" width="9.33203125" bestFit="1" customWidth="1"/>
    <col min="289" max="310" width="9.6640625" bestFit="1" customWidth="1"/>
    <col min="311" max="319" width="9.33203125" bestFit="1" customWidth="1"/>
    <col min="320" max="340" width="9.6640625" bestFit="1" customWidth="1"/>
    <col min="341" max="349" width="9.33203125" bestFit="1" customWidth="1"/>
    <col min="350" max="371" width="9.6640625" bestFit="1" customWidth="1"/>
    <col min="372" max="380" width="9.33203125" bestFit="1" customWidth="1"/>
    <col min="381" max="401" width="9.6640625" bestFit="1" customWidth="1"/>
    <col min="402" max="410" width="9.33203125" bestFit="1" customWidth="1"/>
    <col min="411" max="432" width="9.6640625" bestFit="1" customWidth="1"/>
    <col min="433" max="441" width="9.33203125" bestFit="1" customWidth="1"/>
    <col min="442" max="463" width="9.6640625" bestFit="1" customWidth="1"/>
    <col min="464" max="472" width="9.33203125" bestFit="1" customWidth="1"/>
    <col min="473" max="502" width="9.6640625" bestFit="1" customWidth="1"/>
    <col min="503" max="524" width="10.6640625" bestFit="1" customWidth="1"/>
    <col min="525" max="533" width="9.6640625" bestFit="1" customWidth="1"/>
    <col min="534" max="554" width="10.6640625" bestFit="1" customWidth="1"/>
    <col min="555" max="563" width="9.6640625" bestFit="1" customWidth="1"/>
    <col min="564" max="585" width="10.6640625" bestFit="1" customWidth="1"/>
    <col min="586" max="594" width="9.33203125" bestFit="1" customWidth="1"/>
    <col min="595" max="616" width="9.6640625" bestFit="1" customWidth="1"/>
    <col min="617" max="625" width="9.33203125" bestFit="1" customWidth="1"/>
    <col min="626" max="644" width="9.6640625" bestFit="1" customWidth="1"/>
    <col min="645" max="653" width="9.33203125" bestFit="1" customWidth="1"/>
    <col min="654" max="675" width="9.6640625" bestFit="1" customWidth="1"/>
    <col min="676" max="684" width="9.33203125" bestFit="1" customWidth="1"/>
    <col min="685" max="705" width="9.6640625" bestFit="1" customWidth="1"/>
    <col min="706" max="714" width="9.33203125" bestFit="1" customWidth="1"/>
    <col min="715" max="736" width="9.6640625" bestFit="1" customWidth="1"/>
    <col min="737" max="745" width="9.33203125" bestFit="1" customWidth="1"/>
    <col min="746" max="766" width="9.6640625" bestFit="1" customWidth="1"/>
    <col min="767" max="775" width="9.33203125" bestFit="1" customWidth="1"/>
    <col min="776" max="797" width="9.6640625" bestFit="1" customWidth="1"/>
    <col min="798" max="806" width="9.33203125" bestFit="1" customWidth="1"/>
    <col min="807" max="828" width="9.6640625" bestFit="1" customWidth="1"/>
    <col min="829" max="837" width="9.33203125" bestFit="1" customWidth="1"/>
    <col min="838" max="867" width="9.6640625" bestFit="1" customWidth="1"/>
    <col min="868" max="889" width="10.6640625" bestFit="1" customWidth="1"/>
    <col min="890" max="898" width="9.6640625" bestFit="1" customWidth="1"/>
    <col min="899" max="919" width="10.6640625" bestFit="1" customWidth="1"/>
    <col min="920" max="928" width="9.6640625" bestFit="1" customWidth="1"/>
    <col min="929" max="950" width="10.6640625" bestFit="1" customWidth="1"/>
    <col min="951" max="959" width="9.33203125" bestFit="1" customWidth="1"/>
    <col min="960" max="981" width="9.6640625" bestFit="1" customWidth="1"/>
    <col min="982" max="990" width="9.33203125" bestFit="1" customWidth="1"/>
    <col min="991" max="1010" width="9.6640625" bestFit="1" customWidth="1"/>
    <col min="1011" max="1019" width="9.33203125" bestFit="1" customWidth="1"/>
    <col min="1020" max="1041" width="9.6640625" bestFit="1" customWidth="1"/>
    <col min="1042" max="1050" width="9.33203125" bestFit="1" customWidth="1"/>
    <col min="1051" max="1071" width="9.6640625" bestFit="1" customWidth="1"/>
    <col min="1072" max="1080" width="9.33203125" bestFit="1" customWidth="1"/>
    <col min="1081" max="1102" width="9.6640625" bestFit="1" customWidth="1"/>
    <col min="1103" max="1111" width="9.33203125" bestFit="1" customWidth="1"/>
    <col min="1112" max="1132" width="9.6640625" bestFit="1" customWidth="1"/>
    <col min="1133" max="1141" width="9.33203125" bestFit="1" customWidth="1"/>
    <col min="1142" max="1163" width="9.6640625" bestFit="1" customWidth="1"/>
    <col min="1164" max="1172" width="9.33203125" bestFit="1" customWidth="1"/>
    <col min="1173" max="1194" width="9.6640625" bestFit="1" customWidth="1"/>
    <col min="1195" max="1203" width="9.33203125" bestFit="1" customWidth="1"/>
    <col min="1204" max="1233" width="9.6640625" bestFit="1" customWidth="1"/>
    <col min="1234" max="1255" width="10.6640625" bestFit="1" customWidth="1"/>
    <col min="1256" max="1264" width="9.6640625" bestFit="1" customWidth="1"/>
    <col min="1265" max="1285" width="10.6640625" bestFit="1" customWidth="1"/>
    <col min="1286" max="1294" width="9.6640625" bestFit="1" customWidth="1"/>
    <col min="1295" max="1316" width="10.6640625" bestFit="1" customWidth="1"/>
    <col min="1317" max="1325" width="9.33203125" bestFit="1" customWidth="1"/>
    <col min="1326" max="1347" width="9.6640625" bestFit="1" customWidth="1"/>
    <col min="1348" max="1356" width="9.33203125" bestFit="1" customWidth="1"/>
    <col min="1357" max="1375" width="9.6640625" bestFit="1" customWidth="1"/>
    <col min="1376" max="1384" width="9.33203125" bestFit="1" customWidth="1"/>
    <col min="1385" max="1406" width="9.6640625" bestFit="1" customWidth="1"/>
    <col min="1407" max="1415" width="9.33203125" bestFit="1" customWidth="1"/>
    <col min="1416" max="1436" width="9.6640625" bestFit="1" customWidth="1"/>
    <col min="1437" max="1445" width="9.33203125" bestFit="1" customWidth="1"/>
    <col min="1446" max="1467" width="9.6640625" bestFit="1" customWidth="1"/>
    <col min="1468" max="1476" width="9.33203125" bestFit="1" customWidth="1"/>
    <col min="1477" max="1497" width="9.6640625" bestFit="1" customWidth="1"/>
    <col min="1498" max="1506" width="9.33203125" bestFit="1" customWidth="1"/>
    <col min="1507" max="1528" width="9.6640625" bestFit="1" customWidth="1"/>
    <col min="1529" max="1537" width="9.33203125" bestFit="1" customWidth="1"/>
    <col min="1538" max="1559" width="9.6640625" bestFit="1" customWidth="1"/>
    <col min="1560" max="1568" width="9.33203125" bestFit="1" customWidth="1"/>
    <col min="1569" max="1598" width="9.6640625" bestFit="1" customWidth="1"/>
    <col min="1599" max="1620" width="10.6640625" bestFit="1" customWidth="1"/>
    <col min="1621" max="1629" width="9.6640625" bestFit="1" customWidth="1"/>
    <col min="1630" max="1650" width="10.6640625" bestFit="1" customWidth="1"/>
    <col min="1651" max="1659" width="9.6640625" bestFit="1" customWidth="1"/>
    <col min="1660" max="1675" width="10.6640625" bestFit="1" customWidth="1"/>
  </cols>
  <sheetData>
    <row r="1" spans="1:1675" x14ac:dyDescent="0.3">
      <c r="B1" t="s">
        <v>16</v>
      </c>
      <c r="C1" t="s">
        <v>0</v>
      </c>
      <c r="D1" t="s">
        <v>17</v>
      </c>
      <c r="E1" t="s">
        <v>20</v>
      </c>
      <c r="F1" t="s">
        <v>1</v>
      </c>
      <c r="G1" t="s">
        <v>15</v>
      </c>
      <c r="H1" t="s">
        <v>38</v>
      </c>
      <c r="I1" t="s">
        <v>51</v>
      </c>
      <c r="J1" t="s">
        <v>24</v>
      </c>
      <c r="K1" t="s">
        <v>52</v>
      </c>
      <c r="L1" t="s">
        <v>28</v>
      </c>
      <c r="M1" t="s">
        <v>6</v>
      </c>
      <c r="N1" t="s">
        <v>40</v>
      </c>
      <c r="O1" t="s">
        <v>18</v>
      </c>
      <c r="P1" t="s">
        <v>19</v>
      </c>
      <c r="Q1" t="s">
        <v>53</v>
      </c>
      <c r="R1" t="s">
        <v>23</v>
      </c>
      <c r="S1" t="s">
        <v>54</v>
      </c>
      <c r="T1" t="s">
        <v>14</v>
      </c>
      <c r="U1" t="s">
        <v>44</v>
      </c>
      <c r="V1" t="s">
        <v>32</v>
      </c>
      <c r="W1" t="s">
        <v>47</v>
      </c>
      <c r="X1" t="s">
        <v>30</v>
      </c>
      <c r="Y1" t="s">
        <v>2</v>
      </c>
      <c r="Z1" t="s">
        <v>31</v>
      </c>
      <c r="AA1" t="s">
        <v>29</v>
      </c>
      <c r="AB1" t="s">
        <v>37</v>
      </c>
      <c r="AC1" t="s">
        <v>34</v>
      </c>
      <c r="AD1" t="s">
        <v>3</v>
      </c>
      <c r="AE1" t="s">
        <v>35</v>
      </c>
      <c r="AF1" t="s">
        <v>45</v>
      </c>
      <c r="AG1" t="s">
        <v>4</v>
      </c>
      <c r="AH1" t="s">
        <v>33</v>
      </c>
      <c r="AI1" t="s">
        <v>48</v>
      </c>
      <c r="AJ1" t="s">
        <v>36</v>
      </c>
      <c r="AK1" t="s">
        <v>42</v>
      </c>
      <c r="AL1" t="s">
        <v>11</v>
      </c>
      <c r="AM1" t="s">
        <v>5</v>
      </c>
      <c r="AN1" t="s">
        <v>49</v>
      </c>
      <c r="AO1" t="s">
        <v>7</v>
      </c>
      <c r="AP1" t="s">
        <v>8</v>
      </c>
      <c r="AQ1" t="s">
        <v>13</v>
      </c>
      <c r="AR1" t="s">
        <v>9</v>
      </c>
      <c r="AS1" t="s">
        <v>10</v>
      </c>
      <c r="AT1" t="s">
        <v>43</v>
      </c>
      <c r="AU1" t="s">
        <v>50</v>
      </c>
      <c r="AV1" t="s">
        <v>46</v>
      </c>
      <c r="AW1" t="s">
        <v>39</v>
      </c>
      <c r="AX1" t="s">
        <v>22</v>
      </c>
      <c r="AY1" t="s">
        <v>41</v>
      </c>
      <c r="AZ1" t="s">
        <v>12</v>
      </c>
      <c r="BA1" t="s">
        <v>21</v>
      </c>
      <c r="BB1" t="s">
        <v>25</v>
      </c>
      <c r="BC1" t="s">
        <v>26</v>
      </c>
      <c r="BD1" t="s">
        <v>27</v>
      </c>
      <c r="BE1" s="1" t="s">
        <v>58</v>
      </c>
      <c r="BF1" t="s">
        <v>59</v>
      </c>
      <c r="BG1" s="1" t="s">
        <v>60</v>
      </c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</row>
    <row r="2" spans="1:1675" x14ac:dyDescent="0.3">
      <c r="A2" s="1">
        <v>34699</v>
      </c>
      <c r="B2">
        <v>0</v>
      </c>
      <c r="C2">
        <v>273.89999999999998</v>
      </c>
      <c r="D2">
        <v>0</v>
      </c>
      <c r="E2">
        <v>5150</v>
      </c>
      <c r="F2">
        <v>2458.1999999999998</v>
      </c>
      <c r="G2">
        <v>818.9</v>
      </c>
      <c r="H2">
        <v>0</v>
      </c>
      <c r="I2">
        <v>0</v>
      </c>
      <c r="J2">
        <v>0</v>
      </c>
      <c r="K2">
        <v>0</v>
      </c>
      <c r="L2">
        <v>984.7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1797</v>
      </c>
      <c r="W2">
        <v>1705</v>
      </c>
      <c r="X2">
        <v>1678.3</v>
      </c>
      <c r="Y2">
        <v>644.4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</row>
    <row r="3" spans="1:1675" x14ac:dyDescent="0.3">
      <c r="A3" s="1">
        <v>35064</v>
      </c>
      <c r="B3">
        <v>0</v>
      </c>
      <c r="C3">
        <v>2703.8</v>
      </c>
      <c r="D3">
        <v>0</v>
      </c>
      <c r="E3">
        <v>7425</v>
      </c>
      <c r="F3">
        <v>2655.4</v>
      </c>
      <c r="G3">
        <v>2046.3</v>
      </c>
      <c r="H3">
        <v>0</v>
      </c>
      <c r="I3">
        <v>0</v>
      </c>
      <c r="J3">
        <v>0</v>
      </c>
      <c r="K3">
        <v>0</v>
      </c>
      <c r="L3">
        <v>1466.9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2502</v>
      </c>
      <c r="W3">
        <v>2467.5</v>
      </c>
      <c r="X3">
        <v>2393.1999999999998</v>
      </c>
      <c r="Y3">
        <v>1044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</row>
    <row r="4" spans="1:1675" x14ac:dyDescent="0.3">
      <c r="A4" s="1">
        <v>35430</v>
      </c>
      <c r="B4">
        <v>0</v>
      </c>
      <c r="C4">
        <v>513.70000000000005</v>
      </c>
      <c r="D4">
        <v>0</v>
      </c>
      <c r="E4">
        <v>10499.7</v>
      </c>
      <c r="F4">
        <v>3862.1</v>
      </c>
      <c r="G4">
        <v>2731.8</v>
      </c>
      <c r="H4">
        <v>0</v>
      </c>
      <c r="I4">
        <v>0</v>
      </c>
      <c r="J4">
        <v>0</v>
      </c>
      <c r="K4">
        <v>0</v>
      </c>
      <c r="L4">
        <v>1916.8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3732</v>
      </c>
      <c r="W4">
        <v>0</v>
      </c>
      <c r="X4">
        <v>0</v>
      </c>
      <c r="Y4">
        <v>1772.8</v>
      </c>
      <c r="Z4">
        <v>1680.2</v>
      </c>
      <c r="AA4">
        <v>1356.2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</row>
    <row r="5" spans="1:1675" x14ac:dyDescent="0.3">
      <c r="A5" s="1">
        <v>35795</v>
      </c>
      <c r="B5">
        <v>0</v>
      </c>
      <c r="C5">
        <v>516</v>
      </c>
      <c r="D5">
        <v>0</v>
      </c>
      <c r="E5">
        <v>13305</v>
      </c>
      <c r="F5">
        <v>6526</v>
      </c>
      <c r="G5">
        <v>4315</v>
      </c>
      <c r="H5">
        <v>0</v>
      </c>
      <c r="I5">
        <v>0</v>
      </c>
      <c r="J5">
        <v>0</v>
      </c>
      <c r="K5">
        <v>0</v>
      </c>
      <c r="L5">
        <v>2208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4821</v>
      </c>
      <c r="W5">
        <v>0</v>
      </c>
      <c r="X5">
        <v>0</v>
      </c>
      <c r="Y5">
        <v>2683</v>
      </c>
      <c r="Z5">
        <v>2083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</row>
    <row r="6" spans="1:1675" x14ac:dyDescent="0.3">
      <c r="A6" s="1">
        <v>36160</v>
      </c>
      <c r="B6">
        <v>0</v>
      </c>
      <c r="C6">
        <v>13081</v>
      </c>
      <c r="D6">
        <v>0</v>
      </c>
      <c r="E6">
        <v>13368</v>
      </c>
      <c r="F6">
        <v>8629</v>
      </c>
      <c r="G6">
        <v>5067</v>
      </c>
      <c r="H6">
        <v>0</v>
      </c>
      <c r="I6">
        <v>0</v>
      </c>
      <c r="J6">
        <v>0</v>
      </c>
      <c r="K6">
        <v>0</v>
      </c>
      <c r="L6">
        <v>2466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4590</v>
      </c>
      <c r="W6">
        <v>0</v>
      </c>
      <c r="X6">
        <v>0</v>
      </c>
      <c r="Y6">
        <v>3885</v>
      </c>
      <c r="Z6">
        <v>1489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</row>
    <row r="7" spans="1:1675" x14ac:dyDescent="0.3">
      <c r="A7" s="1">
        <v>36525</v>
      </c>
      <c r="B7">
        <v>0</v>
      </c>
      <c r="C7">
        <v>2981</v>
      </c>
      <c r="D7">
        <v>0</v>
      </c>
      <c r="E7">
        <v>11622</v>
      </c>
      <c r="F7">
        <v>10256</v>
      </c>
      <c r="G7">
        <v>8218</v>
      </c>
      <c r="H7">
        <v>0</v>
      </c>
      <c r="I7">
        <v>0</v>
      </c>
      <c r="J7">
        <v>0</v>
      </c>
      <c r="K7">
        <v>0</v>
      </c>
      <c r="L7">
        <v>2316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3954</v>
      </c>
      <c r="W7">
        <v>0</v>
      </c>
      <c r="X7">
        <v>0</v>
      </c>
      <c r="Y7">
        <v>2803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</row>
    <row r="8" spans="1:1675" x14ac:dyDescent="0.3">
      <c r="A8" s="1">
        <v>36891</v>
      </c>
      <c r="B8">
        <v>0</v>
      </c>
      <c r="C8">
        <v>4700</v>
      </c>
      <c r="D8">
        <v>0</v>
      </c>
      <c r="E8">
        <v>12159</v>
      </c>
      <c r="F8">
        <v>12008</v>
      </c>
      <c r="G8">
        <v>8147</v>
      </c>
      <c r="H8">
        <v>0</v>
      </c>
      <c r="I8">
        <v>0</v>
      </c>
      <c r="J8">
        <v>0</v>
      </c>
      <c r="K8">
        <v>0</v>
      </c>
      <c r="L8">
        <v>2964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3468</v>
      </c>
      <c r="W8">
        <v>0</v>
      </c>
      <c r="X8">
        <v>0</v>
      </c>
      <c r="Y8">
        <v>146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</row>
    <row r="9" spans="1:1675" x14ac:dyDescent="0.3">
      <c r="A9" s="1">
        <v>37256</v>
      </c>
      <c r="B9">
        <v>0</v>
      </c>
      <c r="C9">
        <v>5313</v>
      </c>
      <c r="D9">
        <v>0</v>
      </c>
      <c r="E9">
        <v>9430</v>
      </c>
      <c r="F9">
        <v>8314</v>
      </c>
      <c r="G9">
        <v>5410</v>
      </c>
      <c r="H9">
        <v>0</v>
      </c>
      <c r="I9">
        <v>0</v>
      </c>
      <c r="J9">
        <v>0</v>
      </c>
      <c r="K9">
        <v>0</v>
      </c>
      <c r="L9">
        <v>2315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3206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</row>
    <row r="10" spans="1:1675" x14ac:dyDescent="0.3">
      <c r="A10" s="1">
        <v>37621</v>
      </c>
      <c r="B10">
        <v>0</v>
      </c>
      <c r="C10">
        <v>10294</v>
      </c>
      <c r="D10">
        <v>0</v>
      </c>
      <c r="E10">
        <v>8768</v>
      </c>
      <c r="F10">
        <v>5383</v>
      </c>
      <c r="G10">
        <v>5359</v>
      </c>
      <c r="H10">
        <v>0</v>
      </c>
      <c r="I10">
        <v>0</v>
      </c>
      <c r="J10">
        <v>991</v>
      </c>
      <c r="K10">
        <v>0</v>
      </c>
      <c r="L10">
        <v>2497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2915</v>
      </c>
      <c r="W10">
        <v>0</v>
      </c>
      <c r="X10">
        <v>0</v>
      </c>
      <c r="Y10">
        <v>0</v>
      </c>
      <c r="Z10">
        <v>0</v>
      </c>
      <c r="AA10">
        <v>0</v>
      </c>
      <c r="AB10">
        <v>1275</v>
      </c>
      <c r="AC10">
        <v>643</v>
      </c>
      <c r="AD10">
        <v>532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</row>
    <row r="11" spans="1:1675" x14ac:dyDescent="0.3">
      <c r="A11" s="1">
        <v>37986</v>
      </c>
      <c r="B11">
        <v>0</v>
      </c>
      <c r="C11">
        <v>31262</v>
      </c>
      <c r="D11">
        <v>0</v>
      </c>
      <c r="E11">
        <v>10150</v>
      </c>
      <c r="F11">
        <v>4682</v>
      </c>
      <c r="G11">
        <v>7312</v>
      </c>
      <c r="H11">
        <v>0</v>
      </c>
      <c r="I11">
        <v>0</v>
      </c>
      <c r="J11">
        <v>1453</v>
      </c>
      <c r="K11">
        <v>0</v>
      </c>
      <c r="L11">
        <v>3324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3526</v>
      </c>
      <c r="W11">
        <v>0</v>
      </c>
      <c r="X11">
        <v>0</v>
      </c>
      <c r="Y11">
        <v>0</v>
      </c>
      <c r="Z11">
        <v>0</v>
      </c>
      <c r="AA11">
        <v>0</v>
      </c>
      <c r="AB11">
        <v>1367</v>
      </c>
      <c r="AC11">
        <v>809</v>
      </c>
      <c r="AD11">
        <v>659</v>
      </c>
      <c r="AE11">
        <v>1340</v>
      </c>
      <c r="AF11">
        <v>665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</row>
    <row r="12" spans="1:1675" x14ac:dyDescent="0.3">
      <c r="A12" s="1">
        <v>38352</v>
      </c>
      <c r="B12">
        <v>0</v>
      </c>
      <c r="C12">
        <v>40020</v>
      </c>
      <c r="D12">
        <v>0</v>
      </c>
      <c r="E12">
        <v>8328</v>
      </c>
      <c r="F12">
        <v>5465</v>
      </c>
      <c r="G12">
        <v>8546</v>
      </c>
      <c r="H12">
        <v>0</v>
      </c>
      <c r="I12">
        <v>0</v>
      </c>
      <c r="J12">
        <v>2084</v>
      </c>
      <c r="K12">
        <v>0</v>
      </c>
      <c r="L12">
        <v>3508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4299</v>
      </c>
      <c r="W12">
        <v>0</v>
      </c>
      <c r="X12">
        <v>0</v>
      </c>
      <c r="Y12">
        <v>0</v>
      </c>
      <c r="Z12">
        <v>0</v>
      </c>
      <c r="AA12">
        <v>0</v>
      </c>
      <c r="AB12">
        <v>1698</v>
      </c>
      <c r="AC12">
        <v>703</v>
      </c>
      <c r="AD12">
        <v>0</v>
      </c>
      <c r="AE12">
        <v>1249</v>
      </c>
      <c r="AF12">
        <v>0</v>
      </c>
      <c r="AG12">
        <v>1114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</row>
    <row r="13" spans="1:1675" x14ac:dyDescent="0.3">
      <c r="A13" s="1">
        <v>38717</v>
      </c>
      <c r="B13">
        <v>0</v>
      </c>
      <c r="C13">
        <v>40471</v>
      </c>
      <c r="D13">
        <v>0</v>
      </c>
      <c r="E13">
        <v>8062</v>
      </c>
      <c r="F13">
        <v>7154</v>
      </c>
      <c r="G13">
        <v>7802</v>
      </c>
      <c r="H13">
        <v>0</v>
      </c>
      <c r="I13">
        <v>0</v>
      </c>
      <c r="J13">
        <v>2948</v>
      </c>
      <c r="K13">
        <v>0</v>
      </c>
      <c r="L13">
        <v>5975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1322</v>
      </c>
      <c r="AC13">
        <v>732</v>
      </c>
      <c r="AD13">
        <v>0</v>
      </c>
      <c r="AE13">
        <v>1915</v>
      </c>
      <c r="AF13">
        <v>0</v>
      </c>
      <c r="AG13">
        <v>963</v>
      </c>
      <c r="AH13">
        <v>1243</v>
      </c>
      <c r="AI13">
        <v>5788</v>
      </c>
      <c r="AJ13">
        <v>1884</v>
      </c>
      <c r="AK13">
        <v>933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  <row r="14" spans="1:1675" x14ac:dyDescent="0.3">
      <c r="A14" s="1">
        <v>39082</v>
      </c>
      <c r="B14">
        <v>0</v>
      </c>
      <c r="C14">
        <v>37977</v>
      </c>
      <c r="D14">
        <v>0</v>
      </c>
      <c r="E14">
        <v>9650</v>
      </c>
      <c r="F14">
        <v>8315</v>
      </c>
      <c r="G14">
        <v>9198</v>
      </c>
      <c r="H14">
        <v>0</v>
      </c>
      <c r="I14">
        <v>0</v>
      </c>
      <c r="J14">
        <v>3315</v>
      </c>
      <c r="K14">
        <v>0</v>
      </c>
      <c r="L14">
        <v>7758</v>
      </c>
      <c r="M14">
        <v>1123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1288</v>
      </c>
      <c r="AC14">
        <v>0</v>
      </c>
      <c r="AD14">
        <v>820</v>
      </c>
      <c r="AE14">
        <v>3313</v>
      </c>
      <c r="AF14">
        <v>0</v>
      </c>
      <c r="AG14">
        <v>999</v>
      </c>
      <c r="AH14">
        <v>0</v>
      </c>
      <c r="AI14">
        <v>6427</v>
      </c>
      <c r="AJ14">
        <v>1792</v>
      </c>
      <c r="AK14">
        <v>921</v>
      </c>
      <c r="AL14">
        <v>2449</v>
      </c>
      <c r="AM14">
        <v>1820</v>
      </c>
      <c r="AN14">
        <v>1409</v>
      </c>
      <c r="AO14">
        <v>936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</row>
    <row r="15" spans="1:1675" x14ac:dyDescent="0.3">
      <c r="A15" s="1">
        <v>39447</v>
      </c>
      <c r="B15">
        <v>0</v>
      </c>
      <c r="C15">
        <v>37703</v>
      </c>
      <c r="D15">
        <v>0</v>
      </c>
      <c r="E15">
        <v>12274</v>
      </c>
      <c r="F15">
        <v>7633</v>
      </c>
      <c r="G15">
        <v>7887</v>
      </c>
      <c r="H15">
        <v>4059</v>
      </c>
      <c r="I15">
        <v>0</v>
      </c>
      <c r="J15">
        <v>1714</v>
      </c>
      <c r="K15">
        <v>0</v>
      </c>
      <c r="L15">
        <v>9160</v>
      </c>
      <c r="M15">
        <v>2386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1367</v>
      </c>
      <c r="AC15">
        <v>0</v>
      </c>
      <c r="AD15">
        <v>0</v>
      </c>
      <c r="AE15">
        <v>0</v>
      </c>
      <c r="AF15">
        <v>0</v>
      </c>
      <c r="AG15">
        <v>886</v>
      </c>
      <c r="AH15">
        <v>0</v>
      </c>
      <c r="AI15">
        <v>7450</v>
      </c>
      <c r="AJ15">
        <v>1861</v>
      </c>
      <c r="AK15">
        <v>948</v>
      </c>
      <c r="AL15">
        <v>2837</v>
      </c>
      <c r="AM15">
        <v>2156</v>
      </c>
      <c r="AN15">
        <v>4287</v>
      </c>
      <c r="AO15">
        <v>611</v>
      </c>
      <c r="AP15">
        <v>5063</v>
      </c>
      <c r="AQ15">
        <v>1575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1675" x14ac:dyDescent="0.3">
      <c r="A16" s="1">
        <v>39813</v>
      </c>
      <c r="B16">
        <v>0</v>
      </c>
      <c r="C16">
        <v>24302</v>
      </c>
      <c r="D16">
        <v>0</v>
      </c>
      <c r="E16">
        <v>9054</v>
      </c>
      <c r="F16">
        <v>4870</v>
      </c>
      <c r="G16">
        <v>2812</v>
      </c>
      <c r="H16">
        <v>3498</v>
      </c>
      <c r="I16">
        <v>0</v>
      </c>
      <c r="J16">
        <v>0</v>
      </c>
      <c r="K16">
        <v>0</v>
      </c>
      <c r="L16">
        <v>8973</v>
      </c>
      <c r="M16">
        <v>1879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674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5684</v>
      </c>
      <c r="AJ16">
        <v>0</v>
      </c>
      <c r="AK16">
        <v>1118</v>
      </c>
      <c r="AL16">
        <v>5589</v>
      </c>
      <c r="AM16">
        <v>1193</v>
      </c>
      <c r="AN16">
        <v>1795</v>
      </c>
      <c r="AO16">
        <v>0</v>
      </c>
      <c r="AP16">
        <v>0</v>
      </c>
      <c r="AQ16">
        <v>1404</v>
      </c>
      <c r="AR16">
        <v>530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</row>
    <row r="17" spans="1:59" x14ac:dyDescent="0.3">
      <c r="A17" s="1">
        <v>40178</v>
      </c>
      <c r="B17">
        <v>0</v>
      </c>
      <c r="C17">
        <v>27917</v>
      </c>
      <c r="D17">
        <v>0</v>
      </c>
      <c r="E17">
        <v>11400</v>
      </c>
      <c r="F17">
        <v>8636</v>
      </c>
      <c r="G17">
        <v>6143</v>
      </c>
      <c r="H17">
        <v>3541</v>
      </c>
      <c r="I17">
        <v>0</v>
      </c>
      <c r="J17">
        <v>0</v>
      </c>
      <c r="K17">
        <v>0</v>
      </c>
      <c r="L17">
        <v>9021</v>
      </c>
      <c r="M17">
        <v>1725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5040</v>
      </c>
      <c r="AJ17">
        <v>0</v>
      </c>
      <c r="AK17">
        <v>2087</v>
      </c>
      <c r="AL17">
        <v>4018</v>
      </c>
      <c r="AM17">
        <v>1620</v>
      </c>
      <c r="AN17">
        <v>1838</v>
      </c>
      <c r="AO17">
        <v>0</v>
      </c>
      <c r="AP17">
        <v>0</v>
      </c>
      <c r="AQ17">
        <v>1979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</row>
    <row r="18" spans="1:59" x14ac:dyDescent="0.3">
      <c r="A18" s="1">
        <v>40543</v>
      </c>
      <c r="B18">
        <v>0</v>
      </c>
      <c r="C18">
        <v>34767</v>
      </c>
      <c r="D18">
        <v>0</v>
      </c>
      <c r="E18">
        <v>13154</v>
      </c>
      <c r="F18">
        <v>4956</v>
      </c>
      <c r="G18">
        <v>6507</v>
      </c>
      <c r="H18">
        <v>3063</v>
      </c>
      <c r="I18">
        <v>0</v>
      </c>
      <c r="J18">
        <v>0</v>
      </c>
      <c r="K18">
        <v>0</v>
      </c>
      <c r="L18">
        <v>11123</v>
      </c>
      <c r="M18">
        <v>2105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4657</v>
      </c>
      <c r="AJ18">
        <v>0</v>
      </c>
      <c r="AK18">
        <v>2105</v>
      </c>
      <c r="AL18">
        <v>3688</v>
      </c>
      <c r="AM18">
        <v>1608</v>
      </c>
      <c r="AN18">
        <v>2785</v>
      </c>
      <c r="AO18">
        <v>0</v>
      </c>
      <c r="AP18">
        <v>0</v>
      </c>
      <c r="AQ18">
        <v>1656</v>
      </c>
      <c r="AR18">
        <v>0</v>
      </c>
      <c r="AS18">
        <v>2924</v>
      </c>
      <c r="AT18">
        <v>1182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</row>
    <row r="19" spans="1:59" x14ac:dyDescent="0.3">
      <c r="A19" s="1">
        <v>40908</v>
      </c>
      <c r="B19">
        <v>0</v>
      </c>
      <c r="C19">
        <v>33513</v>
      </c>
      <c r="D19">
        <v>0</v>
      </c>
      <c r="E19">
        <v>13994</v>
      </c>
      <c r="F19">
        <v>9171</v>
      </c>
      <c r="G19">
        <v>7151</v>
      </c>
      <c r="H19">
        <v>2953</v>
      </c>
      <c r="I19">
        <v>0</v>
      </c>
      <c r="J19">
        <v>0</v>
      </c>
      <c r="K19">
        <v>0</v>
      </c>
      <c r="L19">
        <v>11024</v>
      </c>
      <c r="M19">
        <v>2112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4829</v>
      </c>
      <c r="AJ19">
        <v>0</v>
      </c>
      <c r="AK19">
        <v>2333</v>
      </c>
      <c r="AL19">
        <v>3422</v>
      </c>
      <c r="AM19">
        <v>1827</v>
      </c>
      <c r="AN19">
        <v>2060</v>
      </c>
      <c r="AO19">
        <v>0</v>
      </c>
      <c r="AP19">
        <v>0</v>
      </c>
      <c r="AQ19">
        <v>1900</v>
      </c>
      <c r="AR19">
        <v>0</v>
      </c>
      <c r="AS19">
        <v>2464</v>
      </c>
      <c r="AT19">
        <v>0</v>
      </c>
      <c r="AU19">
        <v>11751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</row>
    <row r="20" spans="1:59" x14ac:dyDescent="0.3">
      <c r="A20" s="1">
        <v>41274</v>
      </c>
      <c r="B20">
        <v>0</v>
      </c>
      <c r="C20">
        <v>42358</v>
      </c>
      <c r="D20">
        <v>0</v>
      </c>
      <c r="E20">
        <v>14500</v>
      </c>
      <c r="F20">
        <v>11330</v>
      </c>
      <c r="G20">
        <v>8715</v>
      </c>
      <c r="H20">
        <v>0</v>
      </c>
      <c r="I20">
        <v>0</v>
      </c>
      <c r="J20">
        <v>1430</v>
      </c>
      <c r="K20">
        <v>0</v>
      </c>
      <c r="L20">
        <v>15592</v>
      </c>
      <c r="M20">
        <v>2493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3563</v>
      </c>
      <c r="AJ20">
        <v>0</v>
      </c>
      <c r="AK20">
        <v>3741</v>
      </c>
      <c r="AL20">
        <v>3791</v>
      </c>
      <c r="AM20">
        <v>2268</v>
      </c>
      <c r="AN20">
        <v>0</v>
      </c>
      <c r="AO20">
        <v>0</v>
      </c>
      <c r="AP20">
        <v>0</v>
      </c>
      <c r="AQ20">
        <v>2438</v>
      </c>
      <c r="AR20">
        <v>0</v>
      </c>
      <c r="AS20">
        <v>3599</v>
      </c>
      <c r="AT20">
        <v>0</v>
      </c>
      <c r="AU20">
        <v>13048</v>
      </c>
      <c r="AV20">
        <v>1154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</row>
    <row r="21" spans="1:59" x14ac:dyDescent="0.3">
      <c r="A21" s="1">
        <v>41639</v>
      </c>
      <c r="B21">
        <v>0</v>
      </c>
      <c r="C21">
        <v>42614</v>
      </c>
      <c r="D21">
        <v>0</v>
      </c>
      <c r="E21">
        <v>16524</v>
      </c>
      <c r="F21">
        <v>19894</v>
      </c>
      <c r="G21">
        <v>13756</v>
      </c>
      <c r="H21">
        <v>0</v>
      </c>
      <c r="I21">
        <v>0</v>
      </c>
      <c r="J21">
        <v>1936</v>
      </c>
      <c r="K21">
        <v>0</v>
      </c>
      <c r="L21">
        <v>21950</v>
      </c>
      <c r="M21">
        <v>3883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4272</v>
      </c>
      <c r="AJ21">
        <v>0</v>
      </c>
      <c r="AK21">
        <v>4470</v>
      </c>
      <c r="AL21">
        <v>1594</v>
      </c>
      <c r="AM21">
        <v>1666</v>
      </c>
      <c r="AN21">
        <v>0</v>
      </c>
      <c r="AO21">
        <v>0</v>
      </c>
      <c r="AP21">
        <v>0</v>
      </c>
      <c r="AQ21">
        <v>2354</v>
      </c>
      <c r="AR21">
        <v>0</v>
      </c>
      <c r="AS21">
        <v>4415</v>
      </c>
      <c r="AT21">
        <v>0</v>
      </c>
      <c r="AU21">
        <v>12778</v>
      </c>
      <c r="AV21">
        <v>1536</v>
      </c>
      <c r="AW21">
        <v>4162</v>
      </c>
      <c r="AX21">
        <v>2315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</row>
    <row r="22" spans="1:59" x14ac:dyDescent="0.3">
      <c r="A22" s="1">
        <v>42004</v>
      </c>
      <c r="B22">
        <v>0</v>
      </c>
      <c r="C22">
        <v>57974</v>
      </c>
      <c r="D22">
        <v>0</v>
      </c>
      <c r="E22">
        <v>16888</v>
      </c>
      <c r="F22">
        <v>15704</v>
      </c>
      <c r="G22">
        <v>14106</v>
      </c>
      <c r="H22">
        <v>0</v>
      </c>
      <c r="I22">
        <v>0</v>
      </c>
      <c r="J22">
        <v>2364</v>
      </c>
      <c r="K22">
        <v>0</v>
      </c>
      <c r="L22">
        <v>26504</v>
      </c>
      <c r="M22">
        <v>4355</v>
      </c>
      <c r="N22">
        <v>1402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4683</v>
      </c>
      <c r="AJ22">
        <v>0</v>
      </c>
      <c r="AK22">
        <v>5815</v>
      </c>
      <c r="AL22">
        <v>0</v>
      </c>
      <c r="AM22">
        <v>0</v>
      </c>
      <c r="AN22">
        <v>0</v>
      </c>
      <c r="AO22">
        <v>1214</v>
      </c>
      <c r="AP22">
        <v>0</v>
      </c>
      <c r="AQ22">
        <v>2032</v>
      </c>
      <c r="AR22">
        <v>0</v>
      </c>
      <c r="AS22">
        <v>4023</v>
      </c>
      <c r="AT22">
        <v>0</v>
      </c>
      <c r="AU22">
        <v>12349</v>
      </c>
      <c r="AV22">
        <v>2134</v>
      </c>
      <c r="AW22">
        <v>0</v>
      </c>
      <c r="AX22">
        <v>2532</v>
      </c>
      <c r="AY22">
        <v>1365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</row>
    <row r="23" spans="1:59" x14ac:dyDescent="0.3">
      <c r="A23" s="1">
        <v>42369</v>
      </c>
      <c r="B23">
        <v>0</v>
      </c>
      <c r="C23">
        <v>64181</v>
      </c>
      <c r="D23">
        <v>0</v>
      </c>
      <c r="E23">
        <v>17184</v>
      </c>
      <c r="F23">
        <v>16450</v>
      </c>
      <c r="G23">
        <v>10545</v>
      </c>
      <c r="H23">
        <v>0</v>
      </c>
      <c r="I23">
        <v>0</v>
      </c>
      <c r="J23">
        <v>2475</v>
      </c>
      <c r="K23">
        <v>0</v>
      </c>
      <c r="L23">
        <v>27180</v>
      </c>
      <c r="M23">
        <v>4346</v>
      </c>
      <c r="N23">
        <v>1291</v>
      </c>
      <c r="O23">
        <v>0</v>
      </c>
      <c r="P23">
        <v>1367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4683</v>
      </c>
      <c r="AJ23">
        <v>0</v>
      </c>
      <c r="AK23">
        <v>3893</v>
      </c>
      <c r="AL23">
        <v>4530</v>
      </c>
      <c r="AM23">
        <v>0</v>
      </c>
      <c r="AN23">
        <v>0</v>
      </c>
      <c r="AO23">
        <v>0</v>
      </c>
      <c r="AP23">
        <v>0</v>
      </c>
      <c r="AQ23">
        <v>1896</v>
      </c>
      <c r="AR23">
        <v>0</v>
      </c>
      <c r="AS23">
        <v>0</v>
      </c>
      <c r="AT23">
        <v>0</v>
      </c>
      <c r="AU23">
        <v>11152</v>
      </c>
      <c r="AV23">
        <v>0</v>
      </c>
      <c r="AW23">
        <v>0</v>
      </c>
      <c r="AX23">
        <v>2053</v>
      </c>
      <c r="AY23">
        <v>1690</v>
      </c>
      <c r="AZ23">
        <v>1603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</row>
    <row r="24" spans="1:59" x14ac:dyDescent="0.3">
      <c r="A24" s="1">
        <v>42735</v>
      </c>
      <c r="B24">
        <v>7093</v>
      </c>
      <c r="C24">
        <v>23581</v>
      </c>
      <c r="D24">
        <v>0</v>
      </c>
      <c r="E24">
        <v>16584</v>
      </c>
      <c r="F24">
        <v>17560</v>
      </c>
      <c r="G24">
        <v>11231</v>
      </c>
      <c r="H24">
        <v>0</v>
      </c>
      <c r="I24">
        <v>0</v>
      </c>
      <c r="J24">
        <v>2326</v>
      </c>
      <c r="K24">
        <v>0</v>
      </c>
      <c r="L24">
        <v>27555</v>
      </c>
      <c r="M24">
        <v>5233</v>
      </c>
      <c r="N24">
        <v>0</v>
      </c>
      <c r="O24">
        <v>0</v>
      </c>
      <c r="P24">
        <v>1955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6445</v>
      </c>
      <c r="AM24">
        <v>0</v>
      </c>
      <c r="AN24">
        <v>0</v>
      </c>
      <c r="AO24">
        <v>1253</v>
      </c>
      <c r="AP24">
        <v>0</v>
      </c>
      <c r="AQ24">
        <v>1791</v>
      </c>
      <c r="AR24">
        <v>0</v>
      </c>
      <c r="AS24">
        <v>0</v>
      </c>
      <c r="AT24">
        <v>0</v>
      </c>
      <c r="AU24">
        <v>13484</v>
      </c>
      <c r="AV24">
        <v>0</v>
      </c>
      <c r="AW24">
        <v>0</v>
      </c>
      <c r="AX24">
        <v>2727</v>
      </c>
      <c r="AY24">
        <v>0</v>
      </c>
      <c r="AZ24">
        <v>0</v>
      </c>
      <c r="BA24">
        <v>2702</v>
      </c>
      <c r="BB24">
        <v>2153</v>
      </c>
      <c r="BC24">
        <v>1940</v>
      </c>
      <c r="BD24">
        <v>0</v>
      </c>
      <c r="BE24">
        <v>0</v>
      </c>
      <c r="BF24">
        <v>0</v>
      </c>
      <c r="BG24">
        <v>0</v>
      </c>
    </row>
    <row r="25" spans="1:59" x14ac:dyDescent="0.3">
      <c r="A25" s="1">
        <v>43100</v>
      </c>
      <c r="B25">
        <v>28213</v>
      </c>
      <c r="C25">
        <v>25460</v>
      </c>
      <c r="D25">
        <v>20664</v>
      </c>
      <c r="E25">
        <v>18352</v>
      </c>
      <c r="F25">
        <v>24294</v>
      </c>
      <c r="G25">
        <v>15056</v>
      </c>
      <c r="H25">
        <v>0</v>
      </c>
      <c r="I25">
        <v>0</v>
      </c>
      <c r="J25">
        <v>3642</v>
      </c>
      <c r="K25">
        <v>0</v>
      </c>
      <c r="L25">
        <v>29276</v>
      </c>
      <c r="M25">
        <v>5565</v>
      </c>
      <c r="N25">
        <v>0</v>
      </c>
      <c r="O25">
        <v>2871</v>
      </c>
      <c r="P25">
        <v>2281</v>
      </c>
      <c r="Q25">
        <v>0</v>
      </c>
      <c r="R25">
        <v>0</v>
      </c>
      <c r="S25">
        <v>0</v>
      </c>
      <c r="T25">
        <v>0</v>
      </c>
      <c r="U25">
        <v>1825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7545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1961</v>
      </c>
      <c r="AU25">
        <v>0</v>
      </c>
      <c r="AV25">
        <v>0</v>
      </c>
      <c r="AW25">
        <v>0</v>
      </c>
      <c r="AX25">
        <v>2902</v>
      </c>
      <c r="AY25">
        <v>0</v>
      </c>
      <c r="AZ25">
        <v>0</v>
      </c>
      <c r="BA25">
        <v>2974</v>
      </c>
      <c r="BB25">
        <v>3119</v>
      </c>
      <c r="BC25">
        <v>0</v>
      </c>
      <c r="BD25">
        <v>0</v>
      </c>
      <c r="BE25">
        <v>0</v>
      </c>
      <c r="BF25">
        <v>0</v>
      </c>
      <c r="BG25">
        <v>0</v>
      </c>
    </row>
    <row r="26" spans="1:59" x14ac:dyDescent="0.3">
      <c r="A26" s="1">
        <v>43465</v>
      </c>
      <c r="B26">
        <v>40271</v>
      </c>
      <c r="C26">
        <v>27746</v>
      </c>
      <c r="D26">
        <v>22642</v>
      </c>
      <c r="E26">
        <v>18940</v>
      </c>
      <c r="F26">
        <v>20706</v>
      </c>
      <c r="G26">
        <v>14452</v>
      </c>
      <c r="H26">
        <v>0</v>
      </c>
      <c r="I26">
        <v>0</v>
      </c>
      <c r="J26">
        <v>3455</v>
      </c>
      <c r="K26">
        <v>0</v>
      </c>
      <c r="L26">
        <v>20706</v>
      </c>
      <c r="M26">
        <v>6688</v>
      </c>
      <c r="N26">
        <v>0</v>
      </c>
      <c r="O26">
        <v>3977</v>
      </c>
      <c r="P26">
        <v>1935</v>
      </c>
      <c r="Q26">
        <v>0</v>
      </c>
      <c r="R26">
        <v>4946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1851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3138</v>
      </c>
      <c r="AY26">
        <v>0</v>
      </c>
      <c r="AZ26">
        <v>0</v>
      </c>
      <c r="BA26">
        <v>3270</v>
      </c>
      <c r="BB26">
        <v>2226</v>
      </c>
      <c r="BC26">
        <v>1837</v>
      </c>
      <c r="BD26">
        <v>0</v>
      </c>
      <c r="BE26">
        <v>0</v>
      </c>
      <c r="BF26">
        <v>0</v>
      </c>
      <c r="BG26">
        <v>0</v>
      </c>
    </row>
    <row r="27" spans="1:59" x14ac:dyDescent="0.3">
      <c r="A27" s="1">
        <v>43830</v>
      </c>
      <c r="B27">
        <v>73667</v>
      </c>
      <c r="C27">
        <v>30361</v>
      </c>
      <c r="D27">
        <v>33380</v>
      </c>
      <c r="E27">
        <v>22140</v>
      </c>
      <c r="F27">
        <v>38159</v>
      </c>
      <c r="G27">
        <v>18874</v>
      </c>
      <c r="H27">
        <v>0</v>
      </c>
      <c r="I27">
        <v>0</v>
      </c>
      <c r="J27">
        <v>5857</v>
      </c>
      <c r="K27">
        <v>0</v>
      </c>
      <c r="L27">
        <v>18598</v>
      </c>
      <c r="M27">
        <v>8864</v>
      </c>
      <c r="N27">
        <v>0</v>
      </c>
      <c r="O27">
        <v>4101</v>
      </c>
      <c r="P27">
        <v>2632</v>
      </c>
      <c r="Q27">
        <v>0</v>
      </c>
      <c r="R27">
        <v>8372</v>
      </c>
      <c r="S27">
        <v>0</v>
      </c>
      <c r="T27">
        <v>1924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2859</v>
      </c>
      <c r="AY27">
        <v>0</v>
      </c>
      <c r="AZ27">
        <v>0</v>
      </c>
      <c r="BA27">
        <v>4147</v>
      </c>
      <c r="BB27">
        <v>2520</v>
      </c>
      <c r="BC27">
        <v>1933</v>
      </c>
      <c r="BD27">
        <v>0</v>
      </c>
      <c r="BE27">
        <v>0</v>
      </c>
      <c r="BF27">
        <v>0</v>
      </c>
      <c r="BG27">
        <v>0</v>
      </c>
    </row>
    <row r="28" spans="1:59" x14ac:dyDescent="0.3">
      <c r="A28" s="1">
        <v>44196</v>
      </c>
      <c r="B28">
        <v>117864.8</v>
      </c>
      <c r="C28">
        <v>47990</v>
      </c>
      <c r="D28">
        <v>35674.699999999997</v>
      </c>
      <c r="E28">
        <v>20044</v>
      </c>
      <c r="F28">
        <v>23476.038175999973</v>
      </c>
      <c r="G28">
        <v>19968.599999999999</v>
      </c>
      <c r="H28">
        <v>12204.8</v>
      </c>
      <c r="I28">
        <v>8282.1</v>
      </c>
      <c r="J28">
        <v>6917.9</v>
      </c>
      <c r="K28">
        <v>4646.2</v>
      </c>
      <c r="L28">
        <v>0</v>
      </c>
      <c r="M28">
        <v>7441.3</v>
      </c>
      <c r="N28">
        <v>3684.2</v>
      </c>
      <c r="O28">
        <v>3146.4</v>
      </c>
      <c r="P28">
        <v>3166.1</v>
      </c>
      <c r="Q28">
        <v>2681.2</v>
      </c>
      <c r="R28">
        <v>0</v>
      </c>
      <c r="S28">
        <v>2132.5</v>
      </c>
      <c r="T28">
        <v>2044.7</v>
      </c>
      <c r="U28">
        <v>3811.3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2536.9</v>
      </c>
      <c r="BE28">
        <v>0</v>
      </c>
      <c r="BF28">
        <v>0</v>
      </c>
      <c r="BG28">
        <v>0</v>
      </c>
    </row>
    <row r="29" spans="1:59" x14ac:dyDescent="0.3">
      <c r="A29" s="1">
        <v>44562</v>
      </c>
      <c r="B29">
        <v>161155</v>
      </c>
      <c r="C29">
        <v>88184</v>
      </c>
      <c r="D29">
        <v>45952</v>
      </c>
      <c r="E29">
        <v>23684</v>
      </c>
      <c r="F29">
        <v>39972</v>
      </c>
      <c r="G29">
        <v>24804</v>
      </c>
      <c r="H29">
        <v>0</v>
      </c>
      <c r="I29">
        <v>8253</v>
      </c>
      <c r="J29">
        <v>9636</v>
      </c>
      <c r="K29">
        <v>4488</v>
      </c>
      <c r="L29">
        <v>0</v>
      </c>
      <c r="M29">
        <v>8058</v>
      </c>
      <c r="N29">
        <v>0</v>
      </c>
      <c r="O29">
        <v>3882</v>
      </c>
      <c r="P29">
        <v>2496</v>
      </c>
      <c r="Q29">
        <v>0</v>
      </c>
      <c r="R29">
        <v>0</v>
      </c>
      <c r="S29">
        <v>0</v>
      </c>
      <c r="T29">
        <v>0</v>
      </c>
      <c r="U29">
        <v>3106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7693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2728</v>
      </c>
      <c r="BF29">
        <v>2593</v>
      </c>
      <c r="BG29">
        <v>2219</v>
      </c>
    </row>
    <row r="44" ht="12" customHeight="1" x14ac:dyDescent="0.3"/>
  </sheetData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9DB5-AD05-4979-AD8A-A9AFF54E612B}">
  <dimension ref="A1:C37"/>
  <sheetViews>
    <sheetView workbookViewId="0">
      <selection activeCell="C1" sqref="C1"/>
    </sheetView>
  </sheetViews>
  <sheetFormatPr defaultRowHeight="14.4" x14ac:dyDescent="0.3"/>
  <cols>
    <col min="1" max="1" width="10.6640625" bestFit="1" customWidth="1"/>
    <col min="2" max="2" width="18.44140625" bestFit="1" customWidth="1"/>
  </cols>
  <sheetData>
    <row r="1" spans="1:3" x14ac:dyDescent="0.3">
      <c r="B1" t="s">
        <v>55</v>
      </c>
      <c r="C1" s="1" t="s">
        <v>56</v>
      </c>
    </row>
    <row r="2" spans="1:3" x14ac:dyDescent="0.3">
      <c r="A2" s="1">
        <v>34699</v>
      </c>
      <c r="B2">
        <v>24600</v>
      </c>
      <c r="C2">
        <v>479.82841325999999</v>
      </c>
    </row>
    <row r="3" spans="1:3" x14ac:dyDescent="0.3">
      <c r="A3" s="1">
        <v>35064</v>
      </c>
      <c r="B3">
        <v>31900</v>
      </c>
      <c r="C3">
        <v>658.14882066000007</v>
      </c>
    </row>
    <row r="4" spans="1:3" x14ac:dyDescent="0.3">
      <c r="A4" s="1">
        <v>35430</v>
      </c>
      <c r="B4">
        <v>34800</v>
      </c>
      <c r="C4">
        <v>824.01197311999999</v>
      </c>
    </row>
    <row r="5" spans="1:3" x14ac:dyDescent="0.3">
      <c r="A5" s="1">
        <v>35795</v>
      </c>
      <c r="B5">
        <v>50300</v>
      </c>
      <c r="C5">
        <v>1037.7376297000001</v>
      </c>
    </row>
    <row r="6" spans="1:3" x14ac:dyDescent="0.3">
      <c r="A6" s="1">
        <v>36160</v>
      </c>
      <c r="B6">
        <v>65000</v>
      </c>
      <c r="C6">
        <v>1362.6904159999999</v>
      </c>
    </row>
    <row r="7" spans="1:3" x14ac:dyDescent="0.3">
      <c r="A7" s="1">
        <v>36525</v>
      </c>
      <c r="B7">
        <v>51200</v>
      </c>
      <c r="C7">
        <v>1505.3995612200001</v>
      </c>
    </row>
    <row r="8" spans="1:3" x14ac:dyDescent="0.3">
      <c r="A8" s="1">
        <v>36891</v>
      </c>
      <c r="B8">
        <v>68400</v>
      </c>
      <c r="C8">
        <v>1504.2698104199999</v>
      </c>
    </row>
    <row r="9" spans="1:3" x14ac:dyDescent="0.3">
      <c r="A9" s="1">
        <v>37256</v>
      </c>
      <c r="B9">
        <v>73900</v>
      </c>
      <c r="C9">
        <v>1291.0637504400001</v>
      </c>
    </row>
    <row r="10" spans="1:3" x14ac:dyDescent="0.3">
      <c r="A10" s="1">
        <v>37621</v>
      </c>
      <c r="B10">
        <v>67600</v>
      </c>
      <c r="C10">
        <v>1033.6778116800001</v>
      </c>
    </row>
    <row r="11" spans="1:3" x14ac:dyDescent="0.3">
      <c r="A11" s="1">
        <v>37986</v>
      </c>
      <c r="B11">
        <v>89490</v>
      </c>
      <c r="C11">
        <v>1331.7304047800001</v>
      </c>
    </row>
    <row r="12" spans="1:3" x14ac:dyDescent="0.3">
      <c r="A12" s="1">
        <v>38352</v>
      </c>
      <c r="B12">
        <v>89900</v>
      </c>
      <c r="C12">
        <v>1405.49582018</v>
      </c>
    </row>
    <row r="13" spans="1:3" x14ac:dyDescent="0.3">
      <c r="A13" s="1">
        <v>38717</v>
      </c>
      <c r="B13">
        <v>89490</v>
      </c>
      <c r="C13">
        <v>1529.9073553000001</v>
      </c>
    </row>
    <row r="14" spans="1:3" x14ac:dyDescent="0.3">
      <c r="A14" s="1">
        <v>39082</v>
      </c>
      <c r="B14">
        <v>110050</v>
      </c>
      <c r="C14">
        <v>1716.8321891000001</v>
      </c>
    </row>
    <row r="15" spans="1:3" x14ac:dyDescent="0.3">
      <c r="A15" s="1">
        <v>39447</v>
      </c>
      <c r="B15">
        <v>136000</v>
      </c>
      <c r="C15">
        <v>1684.71324908</v>
      </c>
    </row>
    <row r="16" spans="1:3" x14ac:dyDescent="0.3">
      <c r="A16" s="1">
        <v>39813</v>
      </c>
      <c r="B16">
        <v>89502</v>
      </c>
      <c r="C16">
        <v>1148.56080518</v>
      </c>
    </row>
    <row r="17" spans="1:3" x14ac:dyDescent="0.3">
      <c r="A17" s="1">
        <v>40178</v>
      </c>
      <c r="B17">
        <v>114600</v>
      </c>
      <c r="C17">
        <v>1418.0281950799999</v>
      </c>
    </row>
    <row r="18" spans="1:3" x14ac:dyDescent="0.3">
      <c r="A18" s="1">
        <v>40543</v>
      </c>
      <c r="B18">
        <v>122425</v>
      </c>
      <c r="C18">
        <v>1656.0005949800002</v>
      </c>
    </row>
    <row r="19" spans="1:3" x14ac:dyDescent="0.3">
      <c r="A19" s="1">
        <v>40908</v>
      </c>
      <c r="B19">
        <v>117925</v>
      </c>
      <c r="C19">
        <v>1708.53883466</v>
      </c>
    </row>
    <row r="20" spans="1:3" x14ac:dyDescent="0.3">
      <c r="A20" s="1">
        <v>41274</v>
      </c>
      <c r="B20">
        <v>145875</v>
      </c>
      <c r="C20">
        <v>1924.2009853600002</v>
      </c>
    </row>
    <row r="21" spans="1:3" x14ac:dyDescent="0.3">
      <c r="A21" s="1">
        <v>41639</v>
      </c>
      <c r="B21">
        <v>169511</v>
      </c>
      <c r="C21">
        <v>2526.1689004</v>
      </c>
    </row>
    <row r="22" spans="1:3" x14ac:dyDescent="0.3">
      <c r="A22" s="1">
        <v>42004</v>
      </c>
      <c r="B22">
        <v>215865</v>
      </c>
      <c r="C22">
        <v>2552.0877382200001</v>
      </c>
    </row>
    <row r="23" spans="1:3" x14ac:dyDescent="0.3">
      <c r="A23" s="1">
        <v>42369</v>
      </c>
      <c r="B23">
        <v>194360</v>
      </c>
      <c r="C23">
        <v>2487.1925870200002</v>
      </c>
    </row>
    <row r="24" spans="1:3" x14ac:dyDescent="0.3">
      <c r="A24" s="1">
        <v>42735</v>
      </c>
      <c r="B24">
        <v>245980</v>
      </c>
      <c r="C24">
        <v>2871.4001163600001</v>
      </c>
    </row>
    <row r="25" spans="1:3" x14ac:dyDescent="0.3">
      <c r="A25" s="1">
        <v>43100</v>
      </c>
      <c r="B25">
        <v>323375</v>
      </c>
      <c r="C25">
        <v>3472.8162595399999</v>
      </c>
    </row>
    <row r="26" spans="1:3" x14ac:dyDescent="0.3">
      <c r="A26" s="1">
        <v>43465</v>
      </c>
      <c r="B26">
        <v>311500</v>
      </c>
      <c r="C26">
        <v>3407.1883005</v>
      </c>
    </row>
    <row r="27" spans="1:3" x14ac:dyDescent="0.3">
      <c r="A27" s="1">
        <v>43738</v>
      </c>
      <c r="B27">
        <v>318939</v>
      </c>
      <c r="C27">
        <v>3740.6482615</v>
      </c>
    </row>
    <row r="28" spans="1:3" x14ac:dyDescent="0.3">
      <c r="A28" s="1">
        <v>43830</v>
      </c>
      <c r="B28">
        <v>335996</v>
      </c>
      <c r="C28">
        <v>3993.1186229</v>
      </c>
    </row>
    <row r="29" spans="1:3" x14ac:dyDescent="0.3">
      <c r="A29" s="1">
        <v>44012</v>
      </c>
      <c r="B29">
        <v>293631</v>
      </c>
      <c r="C29">
        <v>4038.7187199</v>
      </c>
    </row>
    <row r="30" spans="1:3" x14ac:dyDescent="0.3">
      <c r="A30" s="1">
        <v>44197</v>
      </c>
      <c r="B30">
        <v>344100</v>
      </c>
      <c r="C30">
        <v>4556.1233927000003</v>
      </c>
    </row>
    <row r="31" spans="1:3" ht="18" customHeight="1" x14ac:dyDescent="0.3"/>
    <row r="37" ht="30" customHeight="1" x14ac:dyDescent="0.3"/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5BB5-4CC7-4347-AC61-86924A3E0104}">
  <dimension ref="A1:T43"/>
  <sheetViews>
    <sheetView workbookViewId="0">
      <selection activeCell="E2" sqref="E2:E30"/>
    </sheetView>
  </sheetViews>
  <sheetFormatPr defaultRowHeight="14.4" x14ac:dyDescent="0.3"/>
  <cols>
    <col min="1" max="1" width="10.6640625" bestFit="1" customWidth="1"/>
    <col min="2" max="2" width="18.44140625" bestFit="1" customWidth="1"/>
    <col min="5" max="5" width="16.5546875" bestFit="1" customWidth="1"/>
    <col min="9" max="9" width="16.5546875" bestFit="1" customWidth="1"/>
    <col min="10" max="10" width="9.6640625" bestFit="1" customWidth="1"/>
    <col min="12" max="12" width="9.6640625" bestFit="1" customWidth="1"/>
    <col min="13" max="13" width="12" bestFit="1" customWidth="1"/>
  </cols>
  <sheetData>
    <row r="1" spans="1:20" x14ac:dyDescent="0.3">
      <c r="B1" t="s">
        <v>55</v>
      </c>
      <c r="C1" s="1" t="s">
        <v>56</v>
      </c>
      <c r="D1" s="1" t="s">
        <v>57</v>
      </c>
      <c r="E1" s="1"/>
      <c r="F1" s="1"/>
      <c r="G1" s="1"/>
      <c r="H1" s="1"/>
      <c r="I1" s="1"/>
      <c r="N1" s="1"/>
      <c r="O1" s="1"/>
      <c r="P1" s="1"/>
      <c r="Q1" s="1"/>
      <c r="R1" s="1"/>
      <c r="S1" s="1"/>
      <c r="T1" s="1"/>
    </row>
    <row r="2" spans="1:20" x14ac:dyDescent="0.3">
      <c r="A2" s="1">
        <v>34699</v>
      </c>
      <c r="B2">
        <v>24600</v>
      </c>
      <c r="C2">
        <v>470.42001299999998</v>
      </c>
      <c r="D2">
        <f>0.02*C2</f>
        <v>9.4084002600000005</v>
      </c>
      <c r="E2">
        <f>C2+D2</f>
        <v>479.82841325999999</v>
      </c>
      <c r="J2" s="1"/>
      <c r="L2" s="1"/>
    </row>
    <row r="3" spans="1:20" x14ac:dyDescent="0.3">
      <c r="A3" s="1">
        <v>35064</v>
      </c>
      <c r="B3">
        <v>31900</v>
      </c>
      <c r="C3">
        <v>636.02002000000005</v>
      </c>
      <c r="D3">
        <f t="shared" ref="D3:D30" si="0">0.02*C3</f>
        <v>12.720400400000001</v>
      </c>
      <c r="E3">
        <f>C3+SUM($D$2:D3)</f>
        <v>658.14882066000007</v>
      </c>
      <c r="J3" s="1"/>
      <c r="L3" s="1"/>
    </row>
    <row r="4" spans="1:20" x14ac:dyDescent="0.3">
      <c r="A4" s="1">
        <v>35430</v>
      </c>
      <c r="B4">
        <v>34800</v>
      </c>
      <c r="C4">
        <v>786.15997300000004</v>
      </c>
      <c r="D4">
        <f t="shared" si="0"/>
        <v>15.723199460000002</v>
      </c>
      <c r="E4">
        <f>C4+SUM($D$2:D4)</f>
        <v>824.01197311999999</v>
      </c>
      <c r="J4" s="1"/>
      <c r="L4" s="1"/>
    </row>
    <row r="5" spans="1:20" x14ac:dyDescent="0.3">
      <c r="A5" s="1">
        <v>35795</v>
      </c>
      <c r="B5">
        <v>50300</v>
      </c>
      <c r="C5">
        <v>980.28002900000001</v>
      </c>
      <c r="D5">
        <f t="shared" si="0"/>
        <v>19.605600580000001</v>
      </c>
      <c r="E5">
        <f>C5+SUM($D$2:D5)</f>
        <v>1037.7376297000001</v>
      </c>
      <c r="J5" s="1"/>
      <c r="L5" s="1"/>
    </row>
    <row r="6" spans="1:20" x14ac:dyDescent="0.3">
      <c r="A6" s="1">
        <v>36160</v>
      </c>
      <c r="B6">
        <v>65000</v>
      </c>
      <c r="C6">
        <v>1279.6400149999999</v>
      </c>
      <c r="D6">
        <f t="shared" si="0"/>
        <v>25.5928003</v>
      </c>
      <c r="E6">
        <f>C6+SUM($D$2:D6)</f>
        <v>1362.6904159999999</v>
      </c>
      <c r="J6" s="1"/>
      <c r="L6" s="1"/>
    </row>
    <row r="7" spans="1:20" x14ac:dyDescent="0.3">
      <c r="A7" s="1">
        <v>36525</v>
      </c>
      <c r="B7">
        <v>51200</v>
      </c>
      <c r="C7">
        <v>1394.459961</v>
      </c>
      <c r="D7">
        <f t="shared" si="0"/>
        <v>27.889199220000002</v>
      </c>
      <c r="E7">
        <f>C7+SUM($D$2:D7)</f>
        <v>1505.3995612200001</v>
      </c>
      <c r="J7" s="1"/>
      <c r="L7" s="1"/>
    </row>
    <row r="8" spans="1:20" x14ac:dyDescent="0.3">
      <c r="A8" s="1">
        <v>36891</v>
      </c>
      <c r="B8">
        <v>68400</v>
      </c>
      <c r="C8">
        <v>1366.01001</v>
      </c>
      <c r="D8">
        <f t="shared" si="0"/>
        <v>27.320200199999999</v>
      </c>
      <c r="E8">
        <f>C8+SUM($D$2:D8)</f>
        <v>1504.2698104199999</v>
      </c>
      <c r="J8" s="1"/>
      <c r="L8" s="1"/>
    </row>
    <row r="9" spans="1:20" x14ac:dyDescent="0.3">
      <c r="A9" s="1">
        <v>37256</v>
      </c>
      <c r="B9">
        <v>73900</v>
      </c>
      <c r="C9">
        <v>1130.1999510000001</v>
      </c>
      <c r="D9">
        <f t="shared" si="0"/>
        <v>22.60399902</v>
      </c>
      <c r="E9">
        <f>C9+SUM($D$2:D9)</f>
        <v>1291.0637504400001</v>
      </c>
      <c r="J9" s="1"/>
      <c r="L9" s="1"/>
    </row>
    <row r="10" spans="1:20" x14ac:dyDescent="0.3">
      <c r="A10" s="1">
        <v>37621</v>
      </c>
      <c r="B10">
        <v>67600</v>
      </c>
      <c r="C10">
        <v>855.70001200000002</v>
      </c>
      <c r="D10">
        <f t="shared" si="0"/>
        <v>17.114000239999999</v>
      </c>
      <c r="E10">
        <f>C10+SUM($D$2:D10)</f>
        <v>1033.6778116800001</v>
      </c>
      <c r="J10" s="1"/>
      <c r="L10" s="1"/>
    </row>
    <row r="11" spans="1:20" x14ac:dyDescent="0.3">
      <c r="A11" s="1">
        <v>37986</v>
      </c>
      <c r="B11">
        <v>89490</v>
      </c>
      <c r="C11">
        <v>1131.130005</v>
      </c>
      <c r="D11">
        <f t="shared" si="0"/>
        <v>22.6226001</v>
      </c>
      <c r="E11">
        <f>C11+SUM($D$2:D11)</f>
        <v>1331.7304047800001</v>
      </c>
      <c r="J11" s="1"/>
      <c r="L11" s="1"/>
    </row>
    <row r="12" spans="1:20" x14ac:dyDescent="0.3">
      <c r="A12" s="1">
        <v>38352</v>
      </c>
      <c r="B12">
        <v>89900</v>
      </c>
      <c r="C12">
        <v>1181.2700199999999</v>
      </c>
      <c r="D12">
        <f t="shared" si="0"/>
        <v>23.6254004</v>
      </c>
      <c r="E12">
        <f>C12+SUM($D$2:D12)</f>
        <v>1405.49582018</v>
      </c>
      <c r="J12" s="1"/>
      <c r="L12" s="1"/>
    </row>
    <row r="13" spans="1:20" x14ac:dyDescent="0.3">
      <c r="A13" s="1">
        <v>38717</v>
      </c>
      <c r="B13">
        <v>89490</v>
      </c>
      <c r="C13">
        <v>1280.079956</v>
      </c>
      <c r="D13">
        <f t="shared" si="0"/>
        <v>25.601599120000003</v>
      </c>
      <c r="E13">
        <f>C13+SUM($D$2:D13)</f>
        <v>1529.9073553000001</v>
      </c>
      <c r="J13" s="1"/>
      <c r="L13" s="1"/>
    </row>
    <row r="14" spans="1:20" x14ac:dyDescent="0.3">
      <c r="A14" s="1">
        <v>39082</v>
      </c>
      <c r="B14">
        <v>110050</v>
      </c>
      <c r="C14">
        <v>1438.23999</v>
      </c>
      <c r="D14">
        <f t="shared" si="0"/>
        <v>28.764799800000002</v>
      </c>
      <c r="E14">
        <f>C14+SUM($D$2:D14)</f>
        <v>1716.8321891000001</v>
      </c>
      <c r="J14" s="1"/>
      <c r="L14" s="1"/>
    </row>
    <row r="15" spans="1:20" x14ac:dyDescent="0.3">
      <c r="A15" s="1">
        <v>39447</v>
      </c>
      <c r="B15">
        <v>136000</v>
      </c>
      <c r="C15">
        <v>1378.5500489999999</v>
      </c>
      <c r="D15">
        <f t="shared" si="0"/>
        <v>27.571000980000001</v>
      </c>
      <c r="E15">
        <f>C15+SUM($D$2:D15)</f>
        <v>1684.71324908</v>
      </c>
      <c r="J15" s="1"/>
      <c r="L15" s="1"/>
    </row>
    <row r="16" spans="1:20" x14ac:dyDescent="0.3">
      <c r="A16" s="1">
        <v>39813</v>
      </c>
      <c r="B16">
        <v>89502</v>
      </c>
      <c r="C16">
        <v>825.88000499999998</v>
      </c>
      <c r="D16">
        <f t="shared" si="0"/>
        <v>16.517600099999999</v>
      </c>
      <c r="E16">
        <f>C16+SUM($D$2:D16)</f>
        <v>1148.56080518</v>
      </c>
      <c r="J16" s="1"/>
      <c r="L16" s="1"/>
    </row>
    <row r="17" spans="1:12" x14ac:dyDescent="0.3">
      <c r="A17" s="1">
        <v>40178</v>
      </c>
      <c r="B17">
        <v>114600</v>
      </c>
      <c r="C17">
        <v>1073.869995</v>
      </c>
      <c r="D17">
        <f t="shared" si="0"/>
        <v>21.477399900000002</v>
      </c>
      <c r="E17">
        <f>C17+SUM($D$2:D17)</f>
        <v>1418.0281950799999</v>
      </c>
      <c r="J17" s="1"/>
      <c r="L17" s="1"/>
    </row>
    <row r="18" spans="1:12" x14ac:dyDescent="0.3">
      <c r="A18" s="1">
        <v>40543</v>
      </c>
      <c r="B18">
        <v>122425</v>
      </c>
      <c r="C18">
        <v>1286.119995</v>
      </c>
      <c r="D18">
        <f t="shared" si="0"/>
        <v>25.722399899999999</v>
      </c>
      <c r="E18">
        <f>C18+SUM($D$2:D18)</f>
        <v>1656.0005949800002</v>
      </c>
      <c r="J18" s="1"/>
      <c r="L18" s="1"/>
    </row>
    <row r="19" spans="1:12" x14ac:dyDescent="0.3">
      <c r="A19" s="1">
        <v>40908</v>
      </c>
      <c r="B19">
        <v>117925</v>
      </c>
      <c r="C19">
        <v>1312.410034</v>
      </c>
      <c r="D19">
        <f t="shared" si="0"/>
        <v>26.24820068</v>
      </c>
      <c r="E19">
        <f>C19+SUM($D$2:D19)</f>
        <v>1708.53883466</v>
      </c>
      <c r="J19" s="1"/>
      <c r="L19" s="1"/>
    </row>
    <row r="20" spans="1:12" x14ac:dyDescent="0.3">
      <c r="A20" s="1">
        <v>41274</v>
      </c>
      <c r="B20">
        <v>145875</v>
      </c>
      <c r="C20">
        <v>1498.1099850000001</v>
      </c>
      <c r="D20">
        <f t="shared" si="0"/>
        <v>29.962199700000003</v>
      </c>
      <c r="E20">
        <f>C20+SUM($D$2:D20)</f>
        <v>1924.2009853600002</v>
      </c>
      <c r="J20" s="1"/>
      <c r="L20" s="1"/>
    </row>
    <row r="21" spans="1:12" x14ac:dyDescent="0.3">
      <c r="A21" s="1">
        <v>41639</v>
      </c>
      <c r="B21">
        <v>169511</v>
      </c>
      <c r="C21">
        <v>2058.8999020000001</v>
      </c>
      <c r="D21">
        <f t="shared" si="0"/>
        <v>41.177998040000006</v>
      </c>
      <c r="E21">
        <f>C21+SUM($D$2:D21)</f>
        <v>2526.1689004</v>
      </c>
      <c r="J21" s="1"/>
      <c r="L21" s="1"/>
    </row>
    <row r="22" spans="1:12" x14ac:dyDescent="0.3">
      <c r="A22" s="1">
        <v>42004</v>
      </c>
      <c r="B22">
        <v>215865</v>
      </c>
      <c r="C22">
        <v>2043.9399410000001</v>
      </c>
      <c r="D22">
        <f t="shared" si="0"/>
        <v>40.87879882</v>
      </c>
      <c r="E22">
        <f>C22+SUM($D$2:D22)</f>
        <v>2552.0877382200001</v>
      </c>
      <c r="J22" s="1"/>
      <c r="L22" s="1"/>
    </row>
    <row r="23" spans="1:12" x14ac:dyDescent="0.3">
      <c r="A23" s="1">
        <v>42369</v>
      </c>
      <c r="B23">
        <v>194360</v>
      </c>
      <c r="C23">
        <v>1940.23999</v>
      </c>
      <c r="D23">
        <f t="shared" si="0"/>
        <v>38.804799800000005</v>
      </c>
      <c r="E23">
        <f>C23+SUM($D$2:D23)</f>
        <v>2487.1925870200002</v>
      </c>
      <c r="J23" s="1"/>
      <c r="L23" s="1"/>
    </row>
    <row r="24" spans="1:12" x14ac:dyDescent="0.3">
      <c r="A24" s="1">
        <v>42735</v>
      </c>
      <c r="B24">
        <v>245980</v>
      </c>
      <c r="C24">
        <v>2278.8701169999999</v>
      </c>
      <c r="D24">
        <f t="shared" si="0"/>
        <v>45.577402339999999</v>
      </c>
      <c r="E24">
        <f>C24+SUM($D$2:D24)</f>
        <v>2871.4001163600001</v>
      </c>
      <c r="J24" s="1"/>
      <c r="L24" s="1"/>
    </row>
    <row r="25" spans="1:12" x14ac:dyDescent="0.3">
      <c r="A25" s="1">
        <v>43100</v>
      </c>
      <c r="B25">
        <v>323375</v>
      </c>
      <c r="C25">
        <v>2823.8100589999999</v>
      </c>
      <c r="D25">
        <f t="shared" si="0"/>
        <v>56.476201179999997</v>
      </c>
      <c r="E25">
        <f>C25+SUM($D$2:D25)</f>
        <v>3472.8162595399999</v>
      </c>
      <c r="J25" s="1"/>
      <c r="L25" s="1"/>
    </row>
    <row r="26" spans="1:12" x14ac:dyDescent="0.3">
      <c r="A26" s="1">
        <v>43465</v>
      </c>
      <c r="B26">
        <v>311500</v>
      </c>
      <c r="C26">
        <v>2704.1000979999999</v>
      </c>
      <c r="D26">
        <f t="shared" si="0"/>
        <v>54.082001959999999</v>
      </c>
      <c r="E26">
        <f>C26+SUM($D$2:D26)</f>
        <v>3407.1883005</v>
      </c>
      <c r="J26" s="1"/>
      <c r="L26" s="1"/>
    </row>
    <row r="27" spans="1:12" x14ac:dyDescent="0.3">
      <c r="A27" s="1">
        <v>43738</v>
      </c>
      <c r="B27">
        <v>318939</v>
      </c>
      <c r="C27">
        <v>3037.5600589999999</v>
      </c>
      <c r="E27">
        <f>C27+SUM($D$2:D27)</f>
        <v>3740.6482615</v>
      </c>
      <c r="J27" s="1"/>
      <c r="L27" s="1"/>
    </row>
    <row r="28" spans="1:12" x14ac:dyDescent="0.3">
      <c r="A28" s="1">
        <v>43830</v>
      </c>
      <c r="B28">
        <v>335996</v>
      </c>
      <c r="C28">
        <v>3225.5200199999999</v>
      </c>
      <c r="D28">
        <f t="shared" si="0"/>
        <v>64.510400399999995</v>
      </c>
      <c r="E28">
        <f>C28+SUM($D$2:D28)</f>
        <v>3993.1186229</v>
      </c>
      <c r="J28" s="1"/>
      <c r="L28" s="1"/>
    </row>
    <row r="29" spans="1:12" x14ac:dyDescent="0.3">
      <c r="A29" s="1">
        <v>44012</v>
      </c>
      <c r="B29">
        <v>293631</v>
      </c>
      <c r="C29">
        <v>3271.1201169999999</v>
      </c>
      <c r="E29">
        <f>C29+SUM($D$2:D29)</f>
        <v>4038.7187199</v>
      </c>
      <c r="J29" s="1"/>
      <c r="L29" s="1"/>
    </row>
    <row r="30" spans="1:12" x14ac:dyDescent="0.3">
      <c r="A30" s="1">
        <v>44197</v>
      </c>
      <c r="B30">
        <v>344100</v>
      </c>
      <c r="C30">
        <v>3714.23999</v>
      </c>
      <c r="D30">
        <f t="shared" si="0"/>
        <v>74.284799800000002</v>
      </c>
      <c r="E30">
        <f>C30+SUM($D$2:D30)</f>
        <v>4556.1233927000003</v>
      </c>
      <c r="J30" s="1"/>
      <c r="L30" s="1"/>
    </row>
    <row r="31" spans="1:12" x14ac:dyDescent="0.3">
      <c r="J31" s="1"/>
      <c r="L31" s="1"/>
    </row>
    <row r="32" spans="1:12" x14ac:dyDescent="0.3">
      <c r="J32" s="1"/>
      <c r="L32" s="1"/>
    </row>
    <row r="33" spans="10:12" x14ac:dyDescent="0.3">
      <c r="J33" s="1"/>
      <c r="L33" s="1"/>
    </row>
    <row r="34" spans="10:12" x14ac:dyDescent="0.3">
      <c r="J34" s="1"/>
      <c r="L34" s="1"/>
    </row>
    <row r="35" spans="10:12" x14ac:dyDescent="0.3">
      <c r="J35" s="1"/>
      <c r="L35" s="1"/>
    </row>
    <row r="36" spans="10:12" x14ac:dyDescent="0.3">
      <c r="J36" s="1"/>
      <c r="L36" s="1"/>
    </row>
    <row r="37" spans="10:12" x14ac:dyDescent="0.3">
      <c r="J37" s="1"/>
      <c r="L37" s="1"/>
    </row>
    <row r="38" spans="10:12" x14ac:dyDescent="0.3">
      <c r="J38" s="1"/>
      <c r="L38" s="1"/>
    </row>
    <row r="39" spans="10:12" x14ac:dyDescent="0.3">
      <c r="J39" s="1"/>
      <c r="L39" s="1"/>
    </row>
    <row r="40" spans="10:12" x14ac:dyDescent="0.3">
      <c r="J40" s="1"/>
      <c r="L40" s="1"/>
    </row>
    <row r="41" spans="10:12" x14ac:dyDescent="0.3">
      <c r="L41" s="1"/>
    </row>
    <row r="42" spans="10:12" x14ac:dyDescent="0.3">
      <c r="L42" s="1"/>
    </row>
    <row r="43" spans="10:12" x14ac:dyDescent="0.3">
      <c r="L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 Tilmans</dc:creator>
  <cp:lastModifiedBy>Sjoerd Tilmans</cp:lastModifiedBy>
  <dcterms:created xsi:type="dcterms:W3CDTF">2015-06-05T18:17:20Z</dcterms:created>
  <dcterms:modified xsi:type="dcterms:W3CDTF">2022-03-26T11:23:35Z</dcterms:modified>
</cp:coreProperties>
</file>